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aae9cd497ba9cb/Skrivbord/"/>
    </mc:Choice>
  </mc:AlternateContent>
  <xr:revisionPtr revIDLastSave="0" documentId="8_{4D16EEB8-EC05-43D0-A25B-5866B5697028}" xr6:coauthVersionLast="47" xr6:coauthVersionMax="47" xr10:uidLastSave="{00000000-0000-0000-0000-000000000000}"/>
  <bookViews>
    <workbookView xWindow="-120" yWindow="-120" windowWidth="29040" windowHeight="15720" xr2:uid="{268D8EBC-ABCB-4BB7-AE56-9CF6A7D3BF0D}"/>
  </bookViews>
  <sheets>
    <sheet name="2024" sheetId="3" r:id="rId1"/>
    <sheet name="Noter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3" l="1"/>
  <c r="D53" i="3"/>
  <c r="B53" i="3"/>
  <c r="C19" i="3"/>
  <c r="C54" i="3" s="1"/>
  <c r="D19" i="3"/>
  <c r="B19" i="3"/>
  <c r="D54" i="3" l="1"/>
  <c r="B54" i="3"/>
</calcChain>
</file>

<file path=xl/sharedStrings.xml><?xml version="1.0" encoding="utf-8"?>
<sst xmlns="http://schemas.openxmlformats.org/spreadsheetml/2006/main" count="70" uniqueCount="70">
  <si>
    <t>Summa Kostnader</t>
  </si>
  <si>
    <t>8171  Affärskonto H-banken</t>
  </si>
  <si>
    <t>8170  Bank &amp; Postavgifter</t>
  </si>
  <si>
    <t>7100  RS-loppet</t>
  </si>
  <si>
    <t>7050  Klubbstuga, Rep.kostnader</t>
  </si>
  <si>
    <t>7010  Driftkostnader Klubbstuga</t>
  </si>
  <si>
    <t>7009  Kioskkostnader</t>
  </si>
  <si>
    <t>7007  Övriga kostnader</t>
  </si>
  <si>
    <t>7001  Lagförsäkringar Ungdomslag</t>
  </si>
  <si>
    <t>6505  Kostnader kansli</t>
  </si>
  <si>
    <t>6502  Bilkostnader</t>
  </si>
  <si>
    <t>6501  Salemsvallen/Prästboda</t>
  </si>
  <si>
    <t>6405  Aktivitetsbidrag+Trän.bidrag</t>
  </si>
  <si>
    <t>6404  U-lag Cupbidrag</t>
  </si>
  <si>
    <t>6403  U-lag Tryckkostn. &amp; Övriga kostn.</t>
  </si>
  <si>
    <t>6402  U-lag Domarkostnader</t>
  </si>
  <si>
    <t xml:space="preserve">6401  U-lag Matchställ, Fond &amp; Mtrl </t>
  </si>
  <si>
    <t>6203  Futsal Senior</t>
  </si>
  <si>
    <t>6103  Administration/Möten</t>
  </si>
  <si>
    <t>6101  Utbildning</t>
  </si>
  <si>
    <t>6100  Anmälningsavgifter U-lag</t>
  </si>
  <si>
    <t>5670  Arbetsmarknadsförsäkr.</t>
  </si>
  <si>
    <t>5610  Sociala avg. o Skatt</t>
  </si>
  <si>
    <t>5012  Ledargåva</t>
  </si>
  <si>
    <t>5010  Lön</t>
  </si>
  <si>
    <t>Kostnader</t>
  </si>
  <si>
    <t>Summa Intäkter</t>
  </si>
  <si>
    <t>3100  RS-loppet</t>
  </si>
  <si>
    <t>3019  Kickback Intersport</t>
  </si>
  <si>
    <t>3017  RF: Aktivitetsbidrag</t>
  </si>
  <si>
    <t>3015  RF/SISU: Utbildn. bidrag</t>
  </si>
  <si>
    <t>3014  Aktivitetsbidrag kommun</t>
  </si>
  <si>
    <t>3013  Driftbidrag kommun</t>
  </si>
  <si>
    <t>3010  Lönebidrag</t>
  </si>
  <si>
    <t>3009  Kioskintäkter</t>
  </si>
  <si>
    <t>3007  Övriga intäkter</t>
  </si>
  <si>
    <t>3004  Bingoalliansen</t>
  </si>
  <si>
    <t>3002  Bingolotto</t>
  </si>
  <si>
    <t>3001  Reklam &amp; Sponsorer</t>
  </si>
  <si>
    <t>3000  RSF-avgifter</t>
  </si>
  <si>
    <t>Intäkter</t>
  </si>
  <si>
    <t>Noter</t>
  </si>
  <si>
    <t>Budget 2023</t>
  </si>
  <si>
    <t>3075  Minnesfond Daniel Bohman</t>
  </si>
  <si>
    <t>7504  Hjärtstartare</t>
  </si>
  <si>
    <t>3018  Bonus/Frivaror Adidas</t>
  </si>
  <si>
    <t>6301  Dam A-lag &amp; DamJr-lag</t>
  </si>
  <si>
    <t>6400  Juniorlag Herr &amp; B-lag Herr</t>
  </si>
  <si>
    <t>7051  Läktare Berga</t>
  </si>
  <si>
    <t xml:space="preserve">6201  Herr A-lag </t>
  </si>
  <si>
    <t>Resultat 2023 o Budget 2024</t>
  </si>
  <si>
    <t>Resultat 2023</t>
  </si>
  <si>
    <t>SSH Div.7, Transfereringskonto</t>
  </si>
  <si>
    <t>Budget 2024</t>
  </si>
  <si>
    <t>2023: Verifikationsnummer: 1 - 233</t>
  </si>
  <si>
    <t>Vi har tillgodo från 2023.</t>
  </si>
  <si>
    <t>Inget besked ännu hur mycket det kan bli.</t>
  </si>
  <si>
    <t>Medlemsavgift anpassad efter kostnader. De har  4419 kr tillgodo.</t>
  </si>
  <si>
    <t>Osäker på hur många kompletteringar vi behöver göra under året.</t>
  </si>
  <si>
    <t>Enbart kostnader för ledarmiddag.</t>
  </si>
  <si>
    <t>Även inräknat UEFA B-utbildningarna för DA o DC.</t>
  </si>
  <si>
    <t>Kontot i Handelsbanken avslutat.</t>
  </si>
  <si>
    <t>Alla sektionsavgifter är höjda med 50 %</t>
  </si>
  <si>
    <t>Lägre kostnader med färre ledare. Tillägg trän.kläder.</t>
  </si>
  <si>
    <t>Tillägg trän.kläder och fler arvoden.</t>
  </si>
  <si>
    <t>7052  Fotbollsutveckling</t>
  </si>
  <si>
    <t>Förslag till årsmöte 21 febr.-24</t>
  </si>
  <si>
    <t>Indexerad uppräkning.</t>
  </si>
  <si>
    <t>Noter till Resultat 2023 och Budget 2024      240213</t>
  </si>
  <si>
    <t>Räknat på resekostnader herrlagstränare. Tillägg tränings- och ledarkläder.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</si>
</sst>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kr&quot;;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name val="Calibri"/>
      <family val="2"/>
      <scheme val="minor"/>
    </font>
    <font>
      <b/>
      <sz val="11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5" fontId="4" fillId="0" borderId="1" xfId="2" applyNumberFormat="1" applyFont="1" applyFill="1" applyBorder="1" applyAlignment="1">
      <alignment horizontal="right"/>
    </xf>
    <xf numFmtId="5" fontId="2" fillId="0" borderId="1" xfId="2" applyNumberFormat="1" applyFont="1" applyFill="1" applyBorder="1" applyAlignment="1">
      <alignment horizontal="right"/>
    </xf>
    <xf numFmtId="5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5" fontId="2" fillId="0" borderId="1" xfId="2" applyNumberFormat="1" applyFont="1" applyFill="1" applyBorder="1"/>
    <xf numFmtId="0" fontId="2" fillId="0" borderId="1" xfId="0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" fillId="0" borderId="1" xfId="0" applyFont="1" applyBorder="1"/>
    <xf numFmtId="5" fontId="4" fillId="0" borderId="1" xfId="1" applyNumberFormat="1" applyFont="1" applyFill="1" applyBorder="1" applyAlignment="1">
      <alignment horizontal="right"/>
    </xf>
    <xf numFmtId="5" fontId="2" fillId="0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5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5" fontId="4" fillId="0" borderId="0" xfId="0" applyNumberFormat="1" applyFont="1"/>
    <xf numFmtId="5" fontId="4" fillId="0" borderId="0" xfId="0" applyNumberFormat="1" applyFont="1" applyAlignment="1">
      <alignment horizontal="right"/>
    </xf>
    <xf numFmtId="5" fontId="3" fillId="0" borderId="0" xfId="1" applyNumberFormat="1" applyFont="1" applyFill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973A-0400-48E1-ABD6-826E524AD2EA}">
  <dimension ref="A1:E85"/>
  <sheetViews>
    <sheetView tabSelected="1" workbookViewId="0">
      <selection activeCell="D30" sqref="D30"/>
    </sheetView>
  </sheetViews>
  <sheetFormatPr defaultRowHeight="15" x14ac:dyDescent="0.25"/>
  <cols>
    <col min="1" max="1" width="36.5703125" style="1" customWidth="1"/>
    <col min="2" max="2" width="14.7109375" style="2" customWidth="1"/>
    <col min="3" max="3" width="13.28515625" style="1" customWidth="1"/>
    <col min="4" max="4" width="14.7109375" style="2" customWidth="1"/>
    <col min="5" max="5" width="4.5703125" style="1" customWidth="1"/>
    <col min="6" max="6" width="5" style="1" customWidth="1"/>
    <col min="7" max="16384" width="9.140625" style="1"/>
  </cols>
  <sheetData>
    <row r="1" spans="1:5" ht="21" customHeight="1" x14ac:dyDescent="0.25">
      <c r="A1" s="22" t="s">
        <v>50</v>
      </c>
      <c r="C1" s="30" t="s">
        <v>66</v>
      </c>
      <c r="D1" s="21">
        <v>240213</v>
      </c>
    </row>
    <row r="2" spans="1:5" ht="15.75" x14ac:dyDescent="0.25">
      <c r="A2" s="20"/>
      <c r="B2" s="19" t="s">
        <v>51</v>
      </c>
      <c r="C2" s="19" t="s">
        <v>42</v>
      </c>
      <c r="D2" s="18" t="s">
        <v>53</v>
      </c>
      <c r="E2" s="17" t="s">
        <v>41</v>
      </c>
    </row>
    <row r="3" spans="1:5" x14ac:dyDescent="0.25">
      <c r="A3" s="14" t="s">
        <v>40</v>
      </c>
      <c r="B3" s="13"/>
      <c r="C3" s="7"/>
      <c r="D3" s="13"/>
      <c r="E3" s="8"/>
    </row>
    <row r="4" spans="1:5" x14ac:dyDescent="0.25">
      <c r="A4" s="7" t="s">
        <v>39</v>
      </c>
      <c r="B4" s="6">
        <v>909409</v>
      </c>
      <c r="C4" s="6">
        <v>962345</v>
      </c>
      <c r="D4" s="16">
        <v>1406985</v>
      </c>
      <c r="E4" s="8">
        <v>1</v>
      </c>
    </row>
    <row r="5" spans="1:5" x14ac:dyDescent="0.25">
      <c r="A5" s="7" t="s">
        <v>38</v>
      </c>
      <c r="B5" s="6">
        <v>142412</v>
      </c>
      <c r="C5" s="6">
        <v>103832</v>
      </c>
      <c r="D5" s="16">
        <v>137500</v>
      </c>
      <c r="E5" s="7"/>
    </row>
    <row r="6" spans="1:5" x14ac:dyDescent="0.25">
      <c r="A6" s="7" t="s">
        <v>37</v>
      </c>
      <c r="B6" s="6">
        <v>11279</v>
      </c>
      <c r="C6" s="12">
        <v>0</v>
      </c>
      <c r="D6" s="16">
        <v>0</v>
      </c>
      <c r="E6" s="8"/>
    </row>
    <row r="7" spans="1:5" x14ac:dyDescent="0.25">
      <c r="A7" s="7" t="s">
        <v>36</v>
      </c>
      <c r="B7" s="6">
        <v>36726</v>
      </c>
      <c r="C7" s="6">
        <v>43400</v>
      </c>
      <c r="D7" s="16">
        <v>36200</v>
      </c>
      <c r="E7" s="8"/>
    </row>
    <row r="8" spans="1:5" x14ac:dyDescent="0.25">
      <c r="A8" s="7" t="s">
        <v>35</v>
      </c>
      <c r="B8" s="16">
        <v>8998</v>
      </c>
      <c r="C8" s="12">
        <v>0</v>
      </c>
      <c r="D8" s="16">
        <v>0</v>
      </c>
      <c r="E8" s="7"/>
    </row>
    <row r="9" spans="1:5" x14ac:dyDescent="0.25">
      <c r="A9" s="7" t="s">
        <v>34</v>
      </c>
      <c r="B9" s="6">
        <v>147936</v>
      </c>
      <c r="C9" s="6">
        <v>136700</v>
      </c>
      <c r="D9" s="16">
        <v>147900</v>
      </c>
      <c r="E9" s="8"/>
    </row>
    <row r="10" spans="1:5" x14ac:dyDescent="0.25">
      <c r="A10" s="7" t="s">
        <v>33</v>
      </c>
      <c r="B10" s="6">
        <v>91153</v>
      </c>
      <c r="C10" s="6">
        <v>99285</v>
      </c>
      <c r="D10" s="16">
        <v>99450</v>
      </c>
      <c r="E10" s="8"/>
    </row>
    <row r="11" spans="1:5" x14ac:dyDescent="0.25">
      <c r="A11" s="7" t="s">
        <v>32</v>
      </c>
      <c r="B11" s="6">
        <v>577000</v>
      </c>
      <c r="C11" s="6">
        <v>577000</v>
      </c>
      <c r="D11" s="16">
        <v>602388</v>
      </c>
      <c r="E11" s="8">
        <v>2</v>
      </c>
    </row>
    <row r="12" spans="1:5" x14ac:dyDescent="0.25">
      <c r="A12" s="7" t="s">
        <v>31</v>
      </c>
      <c r="B12" s="6">
        <v>460405</v>
      </c>
      <c r="C12" s="6">
        <v>447000</v>
      </c>
      <c r="D12" s="16">
        <v>456000</v>
      </c>
      <c r="E12" s="8"/>
    </row>
    <row r="13" spans="1:5" x14ac:dyDescent="0.25">
      <c r="A13" s="7" t="s">
        <v>30</v>
      </c>
      <c r="B13" s="6">
        <v>40000</v>
      </c>
      <c r="C13" s="6">
        <v>48100</v>
      </c>
      <c r="D13" s="16">
        <v>39000</v>
      </c>
      <c r="E13" s="8"/>
    </row>
    <row r="14" spans="1:5" x14ac:dyDescent="0.25">
      <c r="A14" s="7" t="s">
        <v>29</v>
      </c>
      <c r="B14" s="6">
        <v>436235</v>
      </c>
      <c r="C14" s="6">
        <v>470000</v>
      </c>
      <c r="D14" s="16">
        <v>435000</v>
      </c>
      <c r="E14" s="8"/>
    </row>
    <row r="15" spans="1:5" x14ac:dyDescent="0.25">
      <c r="A15" s="11" t="s">
        <v>45</v>
      </c>
      <c r="B15" s="6">
        <v>128400</v>
      </c>
      <c r="C15" s="6">
        <v>150000</v>
      </c>
      <c r="D15" s="16">
        <v>171600</v>
      </c>
      <c r="E15" s="8">
        <v>3</v>
      </c>
    </row>
    <row r="16" spans="1:5" x14ac:dyDescent="0.25">
      <c r="A16" s="11" t="s">
        <v>28</v>
      </c>
      <c r="B16" s="6">
        <v>125924</v>
      </c>
      <c r="C16" s="6">
        <v>136091</v>
      </c>
      <c r="D16" s="16">
        <v>119000</v>
      </c>
      <c r="E16" s="8">
        <v>4</v>
      </c>
    </row>
    <row r="17" spans="1:5" x14ac:dyDescent="0.25">
      <c r="A17" s="11" t="s">
        <v>43</v>
      </c>
      <c r="B17" s="6">
        <v>2126</v>
      </c>
      <c r="C17" s="6">
        <v>10000</v>
      </c>
      <c r="D17" s="16">
        <v>350</v>
      </c>
      <c r="E17" s="8"/>
    </row>
    <row r="18" spans="1:5" x14ac:dyDescent="0.25">
      <c r="A18" s="7" t="s">
        <v>27</v>
      </c>
      <c r="B18" s="6">
        <v>0</v>
      </c>
      <c r="C18" s="6">
        <v>2000</v>
      </c>
      <c r="D18" s="16">
        <v>2000</v>
      </c>
      <c r="E18" s="8"/>
    </row>
    <row r="19" spans="1:5" x14ac:dyDescent="0.25">
      <c r="A19" s="7" t="s">
        <v>26</v>
      </c>
      <c r="B19" s="29">
        <f>SUM(B4:B18)</f>
        <v>3118003</v>
      </c>
      <c r="C19" s="29">
        <f>SUM(C4:C18)</f>
        <v>3185753</v>
      </c>
      <c r="D19" s="15">
        <f>SUM(D4:D18)</f>
        <v>3653373</v>
      </c>
      <c r="E19" s="3"/>
    </row>
    <row r="20" spans="1:5" ht="6" customHeight="1" x14ac:dyDescent="0.25">
      <c r="A20" s="7"/>
      <c r="B20" s="13"/>
      <c r="C20" s="6"/>
      <c r="D20" s="12"/>
      <c r="E20" s="3"/>
    </row>
    <row r="21" spans="1:5" x14ac:dyDescent="0.25">
      <c r="A21" s="14" t="s">
        <v>25</v>
      </c>
      <c r="B21" s="13"/>
      <c r="C21" s="6"/>
      <c r="D21" s="12"/>
      <c r="E21" s="3"/>
    </row>
    <row r="22" spans="1:5" x14ac:dyDescent="0.25">
      <c r="A22" s="7" t="s">
        <v>24</v>
      </c>
      <c r="B22" s="6">
        <v>-285512</v>
      </c>
      <c r="C22" s="5">
        <v>-285512</v>
      </c>
      <c r="D22" s="5">
        <v>-303654</v>
      </c>
      <c r="E22" s="8"/>
    </row>
    <row r="23" spans="1:5" x14ac:dyDescent="0.25">
      <c r="A23" s="7" t="s">
        <v>23</v>
      </c>
      <c r="B23" s="6">
        <v>-88226</v>
      </c>
      <c r="C23" s="5">
        <v>-50000</v>
      </c>
      <c r="D23" s="5">
        <v>-80000</v>
      </c>
      <c r="E23" s="7"/>
    </row>
    <row r="24" spans="1:5" x14ac:dyDescent="0.25">
      <c r="A24" s="7" t="s">
        <v>22</v>
      </c>
      <c r="B24" s="6">
        <v>-214411</v>
      </c>
      <c r="C24" s="5">
        <v>-214473</v>
      </c>
      <c r="D24" s="5">
        <v>-221420</v>
      </c>
      <c r="E24" s="8"/>
    </row>
    <row r="25" spans="1:5" x14ac:dyDescent="0.25">
      <c r="A25" s="7" t="s">
        <v>21</v>
      </c>
      <c r="B25" s="6">
        <v>-20072</v>
      </c>
      <c r="C25" s="5">
        <v>-20072</v>
      </c>
      <c r="D25" s="5">
        <v>-18357</v>
      </c>
      <c r="E25" s="8"/>
    </row>
    <row r="26" spans="1:5" x14ac:dyDescent="0.25">
      <c r="A26" s="7" t="s">
        <v>20</v>
      </c>
      <c r="B26" s="6">
        <v>-87000</v>
      </c>
      <c r="C26" s="5">
        <v>-86350</v>
      </c>
      <c r="D26" s="5">
        <v>-88000</v>
      </c>
      <c r="E26" s="8"/>
    </row>
    <row r="27" spans="1:5" x14ac:dyDescent="0.25">
      <c r="A27" s="7" t="s">
        <v>19</v>
      </c>
      <c r="B27" s="6">
        <v>-30843</v>
      </c>
      <c r="C27" s="5">
        <v>-111300</v>
      </c>
      <c r="D27" s="5">
        <v>-91100</v>
      </c>
      <c r="E27" s="7"/>
    </row>
    <row r="28" spans="1:5" x14ac:dyDescent="0.25">
      <c r="A28" s="7" t="s">
        <v>18</v>
      </c>
      <c r="B28" s="6">
        <v>-4958</v>
      </c>
      <c r="C28" s="5">
        <v>-2800</v>
      </c>
      <c r="D28" s="5">
        <v>-5100</v>
      </c>
      <c r="E28" s="8"/>
    </row>
    <row r="29" spans="1:5" x14ac:dyDescent="0.25">
      <c r="A29" s="7" t="s">
        <v>49</v>
      </c>
      <c r="B29" s="6">
        <v>-249549</v>
      </c>
      <c r="C29" s="5">
        <v>-282680</v>
      </c>
      <c r="D29" s="5">
        <v>-293900</v>
      </c>
      <c r="E29" s="8">
        <v>5</v>
      </c>
    </row>
    <row r="30" spans="1:5" x14ac:dyDescent="0.25">
      <c r="A30" s="7" t="s">
        <v>52</v>
      </c>
      <c r="B30" s="6">
        <v>4419</v>
      </c>
      <c r="C30" s="5">
        <v>0</v>
      </c>
      <c r="D30" s="5">
        <v>0</v>
      </c>
      <c r="E30" s="8">
        <v>6</v>
      </c>
    </row>
    <row r="31" spans="1:5" x14ac:dyDescent="0.25">
      <c r="A31" s="7" t="s">
        <v>17</v>
      </c>
      <c r="B31" s="6">
        <v>-123518</v>
      </c>
      <c r="C31" s="5">
        <v>-120500</v>
      </c>
      <c r="D31" s="5">
        <v>-123600</v>
      </c>
      <c r="E31" s="7"/>
    </row>
    <row r="32" spans="1:5" x14ac:dyDescent="0.25">
      <c r="A32" s="7" t="s">
        <v>46</v>
      </c>
      <c r="B32" s="6">
        <v>-359525</v>
      </c>
      <c r="C32" s="5">
        <v>-386200</v>
      </c>
      <c r="D32" s="5">
        <v>-338500</v>
      </c>
      <c r="E32" s="8">
        <v>7</v>
      </c>
    </row>
    <row r="33" spans="1:5" x14ac:dyDescent="0.25">
      <c r="A33" s="7" t="s">
        <v>47</v>
      </c>
      <c r="B33" s="6">
        <v>-140847</v>
      </c>
      <c r="C33" s="5">
        <v>-131400</v>
      </c>
      <c r="D33" s="5">
        <v>-183000</v>
      </c>
      <c r="E33" s="8">
        <v>8</v>
      </c>
    </row>
    <row r="34" spans="1:5" x14ac:dyDescent="0.25">
      <c r="A34" s="7" t="s">
        <v>16</v>
      </c>
      <c r="B34" s="6">
        <v>-438621</v>
      </c>
      <c r="C34" s="5">
        <v>-388360</v>
      </c>
      <c r="D34" s="5">
        <v>-481200</v>
      </c>
      <c r="E34" s="8">
        <v>9</v>
      </c>
    </row>
    <row r="35" spans="1:5" x14ac:dyDescent="0.25">
      <c r="A35" s="7" t="s">
        <v>15</v>
      </c>
      <c r="B35" s="6">
        <v>-147231</v>
      </c>
      <c r="C35" s="5">
        <v>-127600</v>
      </c>
      <c r="D35" s="5">
        <v>-147231</v>
      </c>
      <c r="E35" s="8"/>
    </row>
    <row r="36" spans="1:5" x14ac:dyDescent="0.25">
      <c r="A36" s="7" t="s">
        <v>14</v>
      </c>
      <c r="B36" s="6">
        <v>-98835</v>
      </c>
      <c r="C36" s="5">
        <v>-88140</v>
      </c>
      <c r="D36" s="5">
        <v>-47700</v>
      </c>
      <c r="E36" s="8"/>
    </row>
    <row r="37" spans="1:5" x14ac:dyDescent="0.25">
      <c r="A37" s="7" t="s">
        <v>13</v>
      </c>
      <c r="B37" s="6">
        <v>-56532</v>
      </c>
      <c r="C37" s="5">
        <v>-61000</v>
      </c>
      <c r="D37" s="5">
        <v>-61000</v>
      </c>
      <c r="E37" s="8"/>
    </row>
    <row r="38" spans="1:5" x14ac:dyDescent="0.25">
      <c r="A38" s="11" t="s">
        <v>12</v>
      </c>
      <c r="B38" s="6">
        <v>-234591</v>
      </c>
      <c r="C38" s="5">
        <v>-377800</v>
      </c>
      <c r="D38" s="5">
        <v>-400000</v>
      </c>
      <c r="E38" s="8"/>
    </row>
    <row r="39" spans="1:5" x14ac:dyDescent="0.25">
      <c r="A39" s="7" t="s">
        <v>11</v>
      </c>
      <c r="B39" s="6">
        <v>-81243</v>
      </c>
      <c r="C39" s="10">
        <v>-94300</v>
      </c>
      <c r="D39" s="10">
        <v>-81200</v>
      </c>
      <c r="E39" s="8"/>
    </row>
    <row r="40" spans="1:5" x14ac:dyDescent="0.25">
      <c r="A40" s="7" t="s">
        <v>10</v>
      </c>
      <c r="B40" s="6">
        <v>-53114</v>
      </c>
      <c r="C40" s="5">
        <v>-41750</v>
      </c>
      <c r="D40" s="5">
        <v>-58000</v>
      </c>
      <c r="E40" s="9"/>
    </row>
    <row r="41" spans="1:5" x14ac:dyDescent="0.25">
      <c r="A41" s="7" t="s">
        <v>9</v>
      </c>
      <c r="B41" s="6">
        <v>-33711</v>
      </c>
      <c r="C41" s="5">
        <v>-36760</v>
      </c>
      <c r="D41" s="5">
        <v>-33800</v>
      </c>
      <c r="E41" s="9"/>
    </row>
    <row r="42" spans="1:5" x14ac:dyDescent="0.25">
      <c r="A42" s="7" t="s">
        <v>8</v>
      </c>
      <c r="B42" s="6">
        <v>-7500</v>
      </c>
      <c r="C42" s="5">
        <v>-10000</v>
      </c>
      <c r="D42" s="5">
        <v>-15000</v>
      </c>
      <c r="E42" s="8"/>
    </row>
    <row r="43" spans="1:5" x14ac:dyDescent="0.25">
      <c r="A43" s="7" t="s">
        <v>7</v>
      </c>
      <c r="B43" s="6">
        <v>-193325</v>
      </c>
      <c r="C43" s="5">
        <v>-152200</v>
      </c>
      <c r="D43" s="5">
        <v>-63700</v>
      </c>
      <c r="E43" s="8">
        <v>10</v>
      </c>
    </row>
    <row r="44" spans="1:5" x14ac:dyDescent="0.25">
      <c r="A44" s="7" t="s">
        <v>6</v>
      </c>
      <c r="B44" s="6">
        <v>-92737</v>
      </c>
      <c r="C44" s="5">
        <v>-88240</v>
      </c>
      <c r="D44" s="5">
        <v>-93100</v>
      </c>
      <c r="E44" s="8"/>
    </row>
    <row r="45" spans="1:5" x14ac:dyDescent="0.25">
      <c r="A45" s="7" t="s">
        <v>5</v>
      </c>
      <c r="B45" s="6">
        <v>-57215</v>
      </c>
      <c r="C45" s="5">
        <v>-69400</v>
      </c>
      <c r="D45" s="5">
        <v>-53700</v>
      </c>
      <c r="E45" s="8"/>
    </row>
    <row r="46" spans="1:5" x14ac:dyDescent="0.25">
      <c r="A46" s="7" t="s">
        <v>4</v>
      </c>
      <c r="B46" s="6">
        <v>-28353</v>
      </c>
      <c r="C46" s="5">
        <v>-40000</v>
      </c>
      <c r="D46" s="5">
        <v>-8000</v>
      </c>
      <c r="E46" s="8"/>
    </row>
    <row r="47" spans="1:5" x14ac:dyDescent="0.25">
      <c r="A47" s="7" t="s">
        <v>48</v>
      </c>
      <c r="B47" s="6">
        <v>-144002</v>
      </c>
      <c r="C47" s="5">
        <v>-100000</v>
      </c>
      <c r="D47" s="5">
        <v>0</v>
      </c>
      <c r="E47" s="8"/>
    </row>
    <row r="48" spans="1:5" x14ac:dyDescent="0.25">
      <c r="A48" s="7" t="s">
        <v>65</v>
      </c>
      <c r="B48" s="6">
        <v>-186992</v>
      </c>
      <c r="C48" s="5">
        <v>-192000</v>
      </c>
      <c r="D48" s="5">
        <v>-592724</v>
      </c>
      <c r="E48" s="8">
        <v>11</v>
      </c>
    </row>
    <row r="49" spans="1:5" x14ac:dyDescent="0.25">
      <c r="A49" s="7" t="s">
        <v>3</v>
      </c>
      <c r="B49" s="6">
        <v>0</v>
      </c>
      <c r="C49" s="5">
        <v>-1500</v>
      </c>
      <c r="D49" s="5">
        <v>-1500</v>
      </c>
      <c r="E49" s="8"/>
    </row>
    <row r="50" spans="1:5" x14ac:dyDescent="0.25">
      <c r="A50" s="7" t="s">
        <v>44</v>
      </c>
      <c r="B50" s="6">
        <v>-11114</v>
      </c>
      <c r="C50" s="5">
        <v>-10976</v>
      </c>
      <c r="D50" s="5">
        <v>-11632</v>
      </c>
      <c r="E50" s="8"/>
    </row>
    <row r="51" spans="1:5" x14ac:dyDescent="0.25">
      <c r="A51" s="7" t="s">
        <v>2</v>
      </c>
      <c r="B51" s="6">
        <v>-2348</v>
      </c>
      <c r="C51" s="5">
        <v>-2350</v>
      </c>
      <c r="D51" s="5">
        <v>-2354</v>
      </c>
      <c r="E51" s="8"/>
    </row>
    <row r="52" spans="1:5" x14ac:dyDescent="0.25">
      <c r="A52" s="7" t="s">
        <v>1</v>
      </c>
      <c r="B52" s="6">
        <v>-1352</v>
      </c>
      <c r="C52" s="5">
        <v>-1250</v>
      </c>
      <c r="D52" s="5">
        <v>0</v>
      </c>
      <c r="E52" s="8">
        <v>12</v>
      </c>
    </row>
    <row r="53" spans="1:5" x14ac:dyDescent="0.25">
      <c r="A53" s="7" t="s">
        <v>0</v>
      </c>
      <c r="B53" s="29">
        <f>SUM(B22:B52)</f>
        <v>-3468858</v>
      </c>
      <c r="C53" s="4">
        <f>SUM(C22:C52)</f>
        <v>-3574913</v>
      </c>
      <c r="D53" s="4">
        <f>SUM(D22:D52)</f>
        <v>-3898472</v>
      </c>
      <c r="E53" s="3"/>
    </row>
    <row r="54" spans="1:5" ht="18" customHeight="1" x14ac:dyDescent="0.25">
      <c r="A54" s="1" t="s">
        <v>54</v>
      </c>
      <c r="B54" s="31">
        <f>B19+B53</f>
        <v>-350855</v>
      </c>
      <c r="C54" s="32">
        <f>C19+C53</f>
        <v>-389160</v>
      </c>
      <c r="D54" s="33">
        <f>SUM(D19+D53)</f>
        <v>-245099</v>
      </c>
      <c r="E54" s="3"/>
    </row>
    <row r="60" spans="1:5" ht="31.5" customHeight="1" x14ac:dyDescent="0.25"/>
    <row r="65" ht="30.75" customHeight="1" x14ac:dyDescent="0.25"/>
    <row r="66" ht="30" customHeight="1" x14ac:dyDescent="0.25"/>
    <row r="85" spans="4:4" x14ac:dyDescent="0.25">
      <c r="D85" s="1"/>
    </row>
  </sheetData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0938-0FF3-4207-A227-79AD9A1393E8}">
  <dimension ref="B1:C13"/>
  <sheetViews>
    <sheetView workbookViewId="0">
      <selection activeCell="E6" sqref="E6"/>
    </sheetView>
  </sheetViews>
  <sheetFormatPr defaultRowHeight="15" x14ac:dyDescent="0.25"/>
  <cols>
    <col min="1" max="1" width="3" customWidth="1"/>
    <col min="2" max="2" width="5.5703125" customWidth="1"/>
    <col min="3" max="3" width="76.85546875" customWidth="1"/>
    <col min="4" max="4" width="7.7109375" customWidth="1"/>
  </cols>
  <sheetData>
    <row r="1" spans="2:3" ht="21.75" customHeight="1" x14ac:dyDescent="0.25">
      <c r="C1" s="23" t="s">
        <v>68</v>
      </c>
    </row>
    <row r="2" spans="2:3" ht="20.100000000000001" customHeight="1" x14ac:dyDescent="0.25">
      <c r="B2" s="24">
        <v>1</v>
      </c>
      <c r="C2" s="25" t="s">
        <v>62</v>
      </c>
    </row>
    <row r="3" spans="2:3" ht="20.100000000000001" customHeight="1" x14ac:dyDescent="0.25">
      <c r="B3" s="24">
        <v>2</v>
      </c>
      <c r="C3" s="25" t="s">
        <v>67</v>
      </c>
    </row>
    <row r="4" spans="2:3" ht="20.100000000000001" customHeight="1" x14ac:dyDescent="0.25">
      <c r="B4" s="24">
        <v>3</v>
      </c>
      <c r="C4" s="26" t="s">
        <v>55</v>
      </c>
    </row>
    <row r="5" spans="2:3" ht="20.100000000000001" customHeight="1" x14ac:dyDescent="0.25">
      <c r="B5" s="24">
        <v>4</v>
      </c>
      <c r="C5" s="26" t="s">
        <v>56</v>
      </c>
    </row>
    <row r="6" spans="2:3" ht="20.100000000000001" customHeight="1" x14ac:dyDescent="0.25">
      <c r="B6" s="24">
        <v>5</v>
      </c>
      <c r="C6" s="7" t="s">
        <v>69</v>
      </c>
    </row>
    <row r="7" spans="2:3" ht="20.100000000000001" customHeight="1" x14ac:dyDescent="0.25">
      <c r="B7" s="24">
        <v>6</v>
      </c>
      <c r="C7" s="26" t="s">
        <v>57</v>
      </c>
    </row>
    <row r="8" spans="2:3" ht="20.100000000000001" customHeight="1" x14ac:dyDescent="0.25">
      <c r="B8" s="24">
        <v>7</v>
      </c>
      <c r="C8" s="27" t="s">
        <v>63</v>
      </c>
    </row>
    <row r="9" spans="2:3" ht="20.100000000000001" customHeight="1" x14ac:dyDescent="0.25">
      <c r="B9" s="24">
        <v>8</v>
      </c>
      <c r="C9" s="34" t="s">
        <v>64</v>
      </c>
    </row>
    <row r="10" spans="2:3" ht="20.100000000000001" customHeight="1" x14ac:dyDescent="0.25">
      <c r="B10" s="35">
        <v>9</v>
      </c>
      <c r="C10" s="27" t="s">
        <v>58</v>
      </c>
    </row>
    <row r="11" spans="2:3" ht="20.100000000000001" customHeight="1" x14ac:dyDescent="0.25">
      <c r="B11" s="28">
        <v>10</v>
      </c>
      <c r="C11" s="27" t="s">
        <v>59</v>
      </c>
    </row>
    <row r="12" spans="2:3" ht="20.100000000000001" customHeight="1" x14ac:dyDescent="0.25">
      <c r="B12" s="24">
        <v>11</v>
      </c>
      <c r="C12" s="7" t="s">
        <v>60</v>
      </c>
    </row>
    <row r="13" spans="2:3" ht="18" customHeight="1" x14ac:dyDescent="0.25">
      <c r="B13" s="24">
        <v>12</v>
      </c>
      <c r="C13" s="27" t="s">
        <v>61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2024</vt:lpstr>
      <vt:lpstr>Noter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Sverker Andersson</dc:creator>
  <cp:lastModifiedBy>Roger Klingström</cp:lastModifiedBy>
  <cp:lastPrinted>2024-02-13T12:30:51Z</cp:lastPrinted>
  <dcterms:created xsi:type="dcterms:W3CDTF">2023-01-23T18:02:33Z</dcterms:created>
  <dcterms:modified xsi:type="dcterms:W3CDTF">2024-10-10T09:14:02Z</dcterms:modified>
</cp:coreProperties>
</file>